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Operating Statement" sheetId="1" r:id="rId1"/>
    <sheet name="Balance Sheet" sheetId="2" r:id="rId2"/>
    <sheet name="GAAP Recon." sheetId="3" r:id="rId3"/>
  </sheets>
  <definedNames>
    <definedName name="_xlnm.Print_Area" localSheetId="2">'GAAP Recon.'!$A$1:$E$32</definedName>
    <definedName name="_xlnm.Print_Area" localSheetId="0">'Operating Statement'!$A$1:$K$35</definedName>
  </definedNames>
  <calcPr fullCalcOnLoad="1"/>
</workbook>
</file>

<file path=xl/sharedStrings.xml><?xml version="1.0" encoding="utf-8"?>
<sst xmlns="http://schemas.openxmlformats.org/spreadsheetml/2006/main" count="92" uniqueCount="77">
  <si>
    <t>LAM RESEARCH CORPORATION</t>
  </si>
  <si>
    <t>CONDENSED CONSOLIDATED STATEMENTS OF OPERATIONS</t>
  </si>
  <si>
    <t>(in thousands, except per share data and percentages)</t>
  </si>
  <si>
    <t>Three Months Ended</t>
  </si>
  <si>
    <t>Twelve Months Ended</t>
  </si>
  <si>
    <t>June 29,</t>
  </si>
  <si>
    <t>(unaudited)</t>
  </si>
  <si>
    <t>Total revenue</t>
  </si>
  <si>
    <t xml:space="preserve">  Cost of goods sold</t>
  </si>
  <si>
    <t xml:space="preserve">  Cost of goods sold - restructuring recoveries</t>
  </si>
  <si>
    <t xml:space="preserve">    Total cost of goods sold</t>
  </si>
  <si>
    <t xml:space="preserve">    Gross margin</t>
  </si>
  <si>
    <t xml:space="preserve">    Gross margin as a percent of revenue</t>
  </si>
  <si>
    <t xml:space="preserve">  Research and development</t>
  </si>
  <si>
    <t xml:space="preserve">  Selling, general and administrative</t>
  </si>
  <si>
    <t xml:space="preserve">  Restructuring charges, net</t>
  </si>
  <si>
    <t xml:space="preserve">    Total operating expenses</t>
  </si>
  <si>
    <t xml:space="preserve">    Operating income (loss)</t>
  </si>
  <si>
    <t>Other income (expense):</t>
  </si>
  <si>
    <t xml:space="preserve">   Other income, net</t>
  </si>
  <si>
    <t>Income (loss) before income taxes</t>
  </si>
  <si>
    <t>Net income (loss)</t>
  </si>
  <si>
    <t>Net income (loss) per share:</t>
  </si>
  <si>
    <t xml:space="preserve">    Basic</t>
  </si>
  <si>
    <t xml:space="preserve">    Diluted (1)</t>
  </si>
  <si>
    <t>Number of shares used in per share calculations:</t>
  </si>
  <si>
    <t xml:space="preserve">    Basic   </t>
  </si>
  <si>
    <t xml:space="preserve">      Company stock</t>
  </si>
  <si>
    <t xml:space="preserve">    Loss on equity derivative contracts in</t>
  </si>
  <si>
    <t>Income tax expense (benefit)</t>
  </si>
  <si>
    <t>CONDENSED CONSOLIDATED BALANCE SHEETS</t>
  </si>
  <si>
    <t>(in thousands)</t>
  </si>
  <si>
    <t>(1)</t>
  </si>
  <si>
    <t>Assets:</t>
  </si>
  <si>
    <t>Cash, cash equivalents and short-term investments</t>
  </si>
  <si>
    <t>Accounts receivable, net</t>
  </si>
  <si>
    <t>Inventories</t>
  </si>
  <si>
    <t>Other current assets</t>
  </si>
  <si>
    <t xml:space="preserve">    Total current assets</t>
  </si>
  <si>
    <t>Property and equipment, net</t>
  </si>
  <si>
    <t>Restricted cash</t>
  </si>
  <si>
    <t>Other assets</t>
  </si>
  <si>
    <t xml:space="preserve">    Total assets</t>
  </si>
  <si>
    <t>Liabilities and stockholders' equity:</t>
  </si>
  <si>
    <t>Other current liabilities</t>
  </si>
  <si>
    <t>Long-term debt and other liabilities</t>
  </si>
  <si>
    <t>Stockholders' equity</t>
  </si>
  <si>
    <t xml:space="preserve">    Total liabilities and stockholders' equity</t>
  </si>
  <si>
    <t>(1)  Derived from audited financial statements</t>
  </si>
  <si>
    <t>Reconciliation of U.S. GAAP Net Income to Ongoing Net Income</t>
  </si>
  <si>
    <t>U.S. GAAP net income</t>
  </si>
  <si>
    <t>Restructuring recoveries - cost of goods sold</t>
  </si>
  <si>
    <t>Net restructuring charges - operating expenses</t>
  </si>
  <si>
    <t>Ongoing net income</t>
  </si>
  <si>
    <t>Ongoing net income per diluted share</t>
  </si>
  <si>
    <t>Number of shares used for diluted per share calculation</t>
  </si>
  <si>
    <t>Income tax rate</t>
  </si>
  <si>
    <t>Ongoing Gross Margin, Operating Expenses and Operating Income</t>
  </si>
  <si>
    <t>U.S. GAAP gross margin</t>
  </si>
  <si>
    <t>Ongoing gross margin</t>
  </si>
  <si>
    <t xml:space="preserve"> </t>
  </si>
  <si>
    <t>U.S. GAAP operating expenses</t>
  </si>
  <si>
    <t>Ongoing operating expenses</t>
  </si>
  <si>
    <t>Ongoing operating income</t>
  </si>
  <si>
    <t>5% convertible debenture</t>
  </si>
  <si>
    <t>March 30,</t>
  </si>
  <si>
    <t xml:space="preserve">    Total current liabilities</t>
  </si>
  <si>
    <t>June 30,</t>
  </si>
  <si>
    <t xml:space="preserve">  Cost of goods sold - patent settlement</t>
  </si>
  <si>
    <t>(1) For the three-month periods ended June 29, 2003 and March 30, 2003, diluted net income per share includes the assumed exercise of employee stock options, but excludes the assumed conversion of the outstanding warrant and convertible subordinated 4% notes because the effect would have been antidilutive. Outstanding options, warrant, and convertible subordinated 4% notes for the twelve-month period ended June 29, 2003, and outstanding options, warrant, and convertible subordinated 4% and 5% notes for the three- and twelve-month periods ended June 30, 2002, were excluded from the computations of diluted net loss per share because the effects would have been antidilutive due to the net losses for the periods.</t>
  </si>
  <si>
    <t xml:space="preserve">June 29, </t>
  </si>
  <si>
    <t xml:space="preserve">March 30, </t>
  </si>
  <si>
    <t>Pre-tax restructuring recoveries - cost of goods sold</t>
  </si>
  <si>
    <t>Tax benefit on net restructuring charges</t>
  </si>
  <si>
    <t>Other net tax benefits</t>
  </si>
  <si>
    <t>Pre-tax net restructuring recoveries - operating expenses</t>
  </si>
  <si>
    <t>Reconciliation of U.S. GAAP Gross Margin, Operating Expenses and Operating Loss to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</si>
</sst>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s>
  <fonts count="40">
    <font>
      <sz val="10"/>
      <name val="Arial"/>
      <family val="0"/>
    </font>
    <font>
      <b/>
      <sz val="10"/>
      <name val="Times New Roman"/>
      <family val="1"/>
    </font>
    <font>
      <sz val="10"/>
      <name val="Times New Roman"/>
      <family val="1"/>
    </font>
    <font>
      <sz val="8"/>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thin">
        <color theme="1"/>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164" fontId="2" fillId="0" borderId="0" xfId="44" applyNumberFormat="1" applyFont="1" applyAlignment="1">
      <alignment/>
    </xf>
    <xf numFmtId="165" fontId="2" fillId="0" borderId="0" xfId="42" applyNumberFormat="1" applyFont="1" applyAlignment="1">
      <alignment/>
    </xf>
    <xf numFmtId="165" fontId="2" fillId="0" borderId="10" xfId="42" applyNumberFormat="1" applyFont="1" applyBorder="1" applyAlignment="1">
      <alignment/>
    </xf>
    <xf numFmtId="165" fontId="2" fillId="0" borderId="0" xfId="42" applyNumberFormat="1" applyFont="1" applyBorder="1" applyAlignment="1">
      <alignment/>
    </xf>
    <xf numFmtId="165" fontId="2" fillId="0" borderId="11" xfId="42" applyNumberFormat="1" applyFont="1" applyBorder="1" applyAlignment="1">
      <alignment/>
    </xf>
    <xf numFmtId="166" fontId="2" fillId="0" borderId="0" xfId="58" applyNumberFormat="1" applyFont="1" applyBorder="1" applyAlignment="1">
      <alignment/>
    </xf>
    <xf numFmtId="165" fontId="2" fillId="0" borderId="0" xfId="42" applyNumberFormat="1" applyFont="1" applyFill="1" applyAlignment="1">
      <alignment/>
    </xf>
    <xf numFmtId="0" fontId="2" fillId="0" borderId="0" xfId="0" applyFont="1" applyAlignment="1">
      <alignment horizontal="left"/>
    </xf>
    <xf numFmtId="164" fontId="2" fillId="0" borderId="12" xfId="44" applyNumberFormat="1" applyFont="1" applyBorder="1" applyAlignment="1">
      <alignment/>
    </xf>
    <xf numFmtId="164" fontId="2" fillId="0" borderId="0" xfId="44" applyNumberFormat="1" applyFont="1" applyBorder="1" applyAlignment="1">
      <alignment/>
    </xf>
    <xf numFmtId="44" fontId="2" fillId="0" borderId="13" xfId="44" applyFont="1" applyBorder="1" applyAlignment="1">
      <alignment/>
    </xf>
    <xf numFmtId="44" fontId="2" fillId="0" borderId="0" xfId="44" applyFont="1" applyBorder="1" applyAlignment="1">
      <alignment/>
    </xf>
    <xf numFmtId="44" fontId="2" fillId="0" borderId="14" xfId="44" applyFont="1" applyBorder="1" applyAlignment="1">
      <alignment/>
    </xf>
    <xf numFmtId="165" fontId="2" fillId="0" borderId="13" xfId="42" applyNumberFormat="1" applyFont="1" applyBorder="1" applyAlignment="1">
      <alignment/>
    </xf>
    <xf numFmtId="0" fontId="1" fillId="0" borderId="10" xfId="0" applyFont="1" applyBorder="1" applyAlignment="1" quotePrefix="1">
      <alignment horizontal="center"/>
    </xf>
    <xf numFmtId="165" fontId="0" fillId="0" borderId="0" xfId="0" applyNumberFormat="1" applyAlignment="1">
      <alignment/>
    </xf>
    <xf numFmtId="0" fontId="4" fillId="0" borderId="0" xfId="0" applyFont="1" applyAlignment="1">
      <alignment horizontal="center"/>
    </xf>
    <xf numFmtId="0" fontId="5" fillId="0" borderId="0" xfId="0" applyFont="1" applyAlignment="1">
      <alignment/>
    </xf>
    <xf numFmtId="0" fontId="4" fillId="0" borderId="10" xfId="0" applyFont="1" applyBorder="1" applyAlignment="1">
      <alignment horizontal="center"/>
    </xf>
    <xf numFmtId="164" fontId="5" fillId="0" borderId="0" xfId="44" applyNumberFormat="1" applyFont="1" applyAlignment="1">
      <alignment/>
    </xf>
    <xf numFmtId="165" fontId="5" fillId="0" borderId="0" xfId="42" applyNumberFormat="1" applyFont="1" applyAlignment="1">
      <alignment/>
    </xf>
    <xf numFmtId="164" fontId="5" fillId="0" borderId="12" xfId="44" applyNumberFormat="1" applyFont="1" applyBorder="1" applyAlignment="1">
      <alignment/>
    </xf>
    <xf numFmtId="44" fontId="5" fillId="0" borderId="14" xfId="44" applyFont="1" applyBorder="1" applyAlignment="1">
      <alignment/>
    </xf>
    <xf numFmtId="44" fontId="5" fillId="0" borderId="0" xfId="44" applyFont="1" applyAlignment="1">
      <alignment/>
    </xf>
    <xf numFmtId="9" fontId="5" fillId="0" borderId="0" xfId="58" applyFont="1" applyAlignment="1">
      <alignment/>
    </xf>
    <xf numFmtId="165" fontId="5" fillId="0" borderId="10" xfId="42" applyNumberFormat="1" applyFont="1" applyBorder="1" applyAlignment="1">
      <alignment/>
    </xf>
    <xf numFmtId="43" fontId="2" fillId="0" borderId="10" xfId="44" applyNumberFormat="1" applyFont="1" applyBorder="1" applyAlignment="1">
      <alignment/>
    </xf>
    <xf numFmtId="165" fontId="2" fillId="0" borderId="0" xfId="44" applyNumberFormat="1" applyFont="1" applyBorder="1" applyAlignment="1">
      <alignment/>
    </xf>
    <xf numFmtId="0" fontId="1" fillId="0" borderId="15" xfId="0" applyFont="1" applyBorder="1" applyAlignment="1">
      <alignment horizontal="center"/>
    </xf>
    <xf numFmtId="0" fontId="5" fillId="0" borderId="0" xfId="0" applyFont="1" applyAlignment="1">
      <alignment horizontal="left"/>
    </xf>
    <xf numFmtId="43" fontId="5" fillId="0" borderId="0" xfId="44" applyNumberFormat="1" applyFont="1" applyAlignment="1">
      <alignment/>
    </xf>
    <xf numFmtId="165" fontId="5" fillId="0" borderId="0" xfId="44" applyNumberFormat="1" applyFont="1" applyAlignment="1">
      <alignment/>
    </xf>
    <xf numFmtId="164" fontId="5" fillId="0" borderId="10" xfId="44" applyNumberFormat="1" applyFont="1" applyBorder="1" applyAlignment="1">
      <alignment/>
    </xf>
    <xf numFmtId="165" fontId="2" fillId="0" borderId="10" xfId="44" applyNumberFormat="1" applyFont="1" applyBorder="1" applyAlignment="1">
      <alignment/>
    </xf>
    <xf numFmtId="0" fontId="2" fillId="0" borderId="0" xfId="0" applyFont="1" applyAlignment="1">
      <alignment horizontal="left" vertical="top" wrapText="1"/>
    </xf>
    <xf numFmtId="0" fontId="1" fillId="0" borderId="0" xfId="0" applyFont="1" applyAlignment="1">
      <alignment horizontal="center"/>
    </xf>
    <xf numFmtId="0" fontId="1"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showGridLines="0" tabSelected="1" zoomScalePageLayoutView="0" workbookViewId="0" topLeftCell="A1">
      <selection activeCell="O10" sqref="O10"/>
    </sheetView>
  </sheetViews>
  <sheetFormatPr defaultColWidth="9.140625" defaultRowHeight="12.75"/>
  <cols>
    <col min="1" max="1" width="37.421875" style="0" customWidth="1"/>
    <col min="2" max="2" width="2.00390625" style="0" customWidth="1"/>
    <col min="3" max="3" width="9.7109375" style="0" customWidth="1"/>
    <col min="4" max="4" width="2.00390625" style="0" customWidth="1"/>
    <col min="5" max="5" width="9.7109375" style="0" customWidth="1"/>
    <col min="6" max="6" width="2.00390625" style="0" customWidth="1"/>
    <col min="7" max="7" width="9.7109375" style="0" customWidth="1"/>
    <col min="8" max="8" width="2.00390625" style="0" customWidth="1"/>
    <col min="9" max="9" width="9.7109375" style="0" customWidth="1"/>
    <col min="10" max="10" width="2.00390625" style="0" customWidth="1"/>
    <col min="11" max="11" width="9.7109375" style="0" customWidth="1"/>
  </cols>
  <sheetData>
    <row r="1" spans="1:11" ht="12.75">
      <c r="A1" s="41" t="s">
        <v>0</v>
      </c>
      <c r="B1" s="41"/>
      <c r="C1" s="41"/>
      <c r="D1" s="41"/>
      <c r="E1" s="41"/>
      <c r="F1" s="41"/>
      <c r="G1" s="41"/>
      <c r="H1" s="41"/>
      <c r="I1" s="41"/>
      <c r="J1" s="41"/>
      <c r="K1" s="41"/>
    </row>
    <row r="2" spans="1:11" ht="12.75">
      <c r="A2" s="41" t="s">
        <v>1</v>
      </c>
      <c r="B2" s="41"/>
      <c r="C2" s="41"/>
      <c r="D2" s="41"/>
      <c r="E2" s="41"/>
      <c r="F2" s="41"/>
      <c r="G2" s="41"/>
      <c r="H2" s="41"/>
      <c r="I2" s="41"/>
      <c r="J2" s="41"/>
      <c r="K2" s="41"/>
    </row>
    <row r="3" spans="1:11" ht="12.75">
      <c r="A3" s="41" t="s">
        <v>2</v>
      </c>
      <c r="B3" s="41"/>
      <c r="C3" s="41"/>
      <c r="D3" s="41"/>
      <c r="E3" s="41"/>
      <c r="F3" s="41"/>
      <c r="G3" s="41"/>
      <c r="H3" s="41"/>
      <c r="I3" s="41"/>
      <c r="J3" s="41"/>
      <c r="K3" s="41"/>
    </row>
    <row r="4" spans="1:11" ht="12.75">
      <c r="A4" s="2"/>
      <c r="B4" s="2"/>
      <c r="C4" s="2"/>
      <c r="D4" s="2"/>
      <c r="E4" s="2"/>
      <c r="F4" s="2"/>
      <c r="G4" s="2"/>
      <c r="H4" s="2"/>
      <c r="I4" s="2"/>
      <c r="J4" s="2"/>
      <c r="K4" s="2"/>
    </row>
    <row r="5" spans="1:11" ht="12.75">
      <c r="A5" s="2"/>
      <c r="B5" s="2"/>
      <c r="C5" s="42" t="s">
        <v>3</v>
      </c>
      <c r="D5" s="42"/>
      <c r="E5" s="42"/>
      <c r="F5" s="42"/>
      <c r="G5" s="42"/>
      <c r="H5" s="2"/>
      <c r="I5" s="42" t="s">
        <v>4</v>
      </c>
      <c r="J5" s="42"/>
      <c r="K5" s="42"/>
    </row>
    <row r="6" spans="1:11" ht="12.75">
      <c r="A6" s="2"/>
      <c r="B6" s="2"/>
      <c r="C6" s="1" t="s">
        <v>5</v>
      </c>
      <c r="D6" s="1"/>
      <c r="E6" s="1" t="s">
        <v>65</v>
      </c>
      <c r="F6" s="1"/>
      <c r="G6" s="1" t="s">
        <v>67</v>
      </c>
      <c r="H6" s="2"/>
      <c r="I6" s="1" t="str">
        <f>+C6</f>
        <v>June 29,</v>
      </c>
      <c r="J6" s="1"/>
      <c r="K6" s="1" t="str">
        <f>+G6</f>
        <v>June 30,</v>
      </c>
    </row>
    <row r="7" spans="1:11" ht="12.75">
      <c r="A7" s="2"/>
      <c r="B7" s="2"/>
      <c r="C7" s="34">
        <v>2003</v>
      </c>
      <c r="D7" s="1"/>
      <c r="E7" s="34">
        <v>2003</v>
      </c>
      <c r="F7" s="1"/>
      <c r="G7" s="34">
        <v>2002</v>
      </c>
      <c r="H7" s="2"/>
      <c r="I7" s="3">
        <f>+C7</f>
        <v>2003</v>
      </c>
      <c r="J7" s="4"/>
      <c r="K7" s="3">
        <f>+G7</f>
        <v>2002</v>
      </c>
    </row>
    <row r="8" spans="1:11" ht="12.75">
      <c r="A8" s="2"/>
      <c r="B8" s="2"/>
      <c r="C8" s="5" t="s">
        <v>6</v>
      </c>
      <c r="D8" s="5"/>
      <c r="E8" s="5" t="s">
        <v>6</v>
      </c>
      <c r="F8" s="5"/>
      <c r="G8" s="5" t="s">
        <v>6</v>
      </c>
      <c r="H8" s="2"/>
      <c r="I8" s="4"/>
      <c r="J8" s="4"/>
      <c r="K8" s="4"/>
    </row>
    <row r="9" spans="1:11" ht="12.75">
      <c r="A9" s="2" t="s">
        <v>7</v>
      </c>
      <c r="B9" s="2"/>
      <c r="C9" s="6">
        <v>186086</v>
      </c>
      <c r="D9" s="6"/>
      <c r="E9" s="6">
        <v>187059</v>
      </c>
      <c r="F9" s="7">
        <v>755234</v>
      </c>
      <c r="G9" s="6">
        <v>180256</v>
      </c>
      <c r="H9" s="7">
        <v>0</v>
      </c>
      <c r="I9" s="6">
        <v>755234</v>
      </c>
      <c r="J9" s="7">
        <v>0</v>
      </c>
      <c r="K9" s="6">
        <v>943114</v>
      </c>
    </row>
    <row r="10" spans="1:11" ht="12.75">
      <c r="A10" s="2" t="s">
        <v>8</v>
      </c>
      <c r="B10" s="2"/>
      <c r="C10" s="7">
        <v>109625</v>
      </c>
      <c r="D10" s="7"/>
      <c r="E10" s="7">
        <v>111838</v>
      </c>
      <c r="F10" s="7">
        <v>452369</v>
      </c>
      <c r="G10" s="7">
        <v>115587</v>
      </c>
      <c r="H10" s="7">
        <v>0</v>
      </c>
      <c r="I10" s="7">
        <v>452369</v>
      </c>
      <c r="J10" s="7">
        <v>0</v>
      </c>
      <c r="K10" s="7">
        <v>632319</v>
      </c>
    </row>
    <row r="11" spans="1:11" ht="12.75">
      <c r="A11" s="2" t="s">
        <v>9</v>
      </c>
      <c r="B11" s="2"/>
      <c r="C11" s="9">
        <v>-663</v>
      </c>
      <c r="D11" s="9"/>
      <c r="E11" s="9">
        <v>0</v>
      </c>
      <c r="F11" s="9">
        <v>-964</v>
      </c>
      <c r="G11" s="9">
        <v>-1674</v>
      </c>
      <c r="H11" s="9">
        <v>0</v>
      </c>
      <c r="I11" s="9">
        <v>-964</v>
      </c>
      <c r="J11" s="9">
        <v>0</v>
      </c>
      <c r="K11" s="9">
        <v>5926</v>
      </c>
    </row>
    <row r="12" spans="1:11" ht="12.75">
      <c r="A12" s="2" t="s">
        <v>68</v>
      </c>
      <c r="B12" s="2"/>
      <c r="C12" s="9">
        <v>0</v>
      </c>
      <c r="D12" s="9"/>
      <c r="E12" s="9">
        <v>0</v>
      </c>
      <c r="F12" s="7">
        <v>0</v>
      </c>
      <c r="G12" s="9">
        <v>0</v>
      </c>
      <c r="H12" s="7">
        <v>0</v>
      </c>
      <c r="I12" s="9">
        <v>0</v>
      </c>
      <c r="J12" s="7">
        <v>0</v>
      </c>
      <c r="K12" s="9">
        <v>38780</v>
      </c>
    </row>
    <row r="13" spans="1:11" ht="12.75">
      <c r="A13" s="2" t="s">
        <v>10</v>
      </c>
      <c r="B13" s="2"/>
      <c r="C13" s="10">
        <v>108962</v>
      </c>
      <c r="D13" s="9"/>
      <c r="E13" s="10">
        <v>111838</v>
      </c>
      <c r="F13" s="7">
        <v>1206639</v>
      </c>
      <c r="G13" s="10">
        <v>113913</v>
      </c>
      <c r="H13" s="7"/>
      <c r="I13" s="10">
        <v>451405</v>
      </c>
      <c r="J13" s="7"/>
      <c r="K13" s="10">
        <v>677025</v>
      </c>
    </row>
    <row r="14" spans="1:11" ht="12.75">
      <c r="A14" s="2" t="s">
        <v>11</v>
      </c>
      <c r="B14" s="2"/>
      <c r="C14" s="9">
        <v>77124</v>
      </c>
      <c r="D14" s="9"/>
      <c r="E14" s="9">
        <v>75221</v>
      </c>
      <c r="F14" s="7">
        <v>303829</v>
      </c>
      <c r="G14" s="9">
        <v>66343</v>
      </c>
      <c r="H14" s="7"/>
      <c r="I14" s="9">
        <v>303829</v>
      </c>
      <c r="J14" s="7"/>
      <c r="K14" s="9">
        <v>266089</v>
      </c>
    </row>
    <row r="15" spans="1:11" ht="12.75">
      <c r="A15" s="2" t="s">
        <v>12</v>
      </c>
      <c r="B15" s="2"/>
      <c r="C15" s="11">
        <v>0.41445353223778253</v>
      </c>
      <c r="D15" s="11"/>
      <c r="E15" s="11">
        <v>0.4021244634045943</v>
      </c>
      <c r="F15" s="7">
        <v>0.4022978308709618</v>
      </c>
      <c r="G15" s="11">
        <v>0.36804877507544825</v>
      </c>
      <c r="H15" s="7"/>
      <c r="I15" s="11">
        <v>0.4022978308709618</v>
      </c>
      <c r="J15" s="7"/>
      <c r="K15" s="11">
        <v>0.2821387446268426</v>
      </c>
    </row>
    <row r="16" spans="1:11" ht="12.75">
      <c r="A16" s="2" t="s">
        <v>13</v>
      </c>
      <c r="B16" s="2"/>
      <c r="C16" s="12">
        <v>40391</v>
      </c>
      <c r="D16" s="12"/>
      <c r="E16" s="12">
        <v>38981</v>
      </c>
      <c r="F16" s="7">
        <v>160493</v>
      </c>
      <c r="G16" s="7">
        <v>41701</v>
      </c>
      <c r="H16" s="7"/>
      <c r="I16" s="12">
        <v>160493</v>
      </c>
      <c r="J16" s="7"/>
      <c r="K16" s="7">
        <v>179217</v>
      </c>
    </row>
    <row r="17" spans="1:11" ht="12.75">
      <c r="A17" s="2" t="s">
        <v>14</v>
      </c>
      <c r="B17" s="2"/>
      <c r="C17" s="12">
        <v>34501</v>
      </c>
      <c r="D17" s="12"/>
      <c r="E17" s="12">
        <v>33245</v>
      </c>
      <c r="F17" s="7">
        <v>132820</v>
      </c>
      <c r="G17" s="7">
        <v>34322</v>
      </c>
      <c r="H17" s="7"/>
      <c r="I17" s="12">
        <v>132820</v>
      </c>
      <c r="J17" s="7"/>
      <c r="K17" s="7">
        <v>161860</v>
      </c>
    </row>
    <row r="18" spans="1:11" ht="12.75">
      <c r="A18" s="2" t="s">
        <v>15</v>
      </c>
      <c r="B18" s="2"/>
      <c r="C18" s="8">
        <v>9805</v>
      </c>
      <c r="D18" s="9"/>
      <c r="E18" s="8">
        <v>4043</v>
      </c>
      <c r="F18" s="7">
        <v>15901</v>
      </c>
      <c r="G18" s="8">
        <v>-2371</v>
      </c>
      <c r="H18" s="7"/>
      <c r="I18" s="8">
        <v>15901</v>
      </c>
      <c r="J18" s="7"/>
      <c r="K18" s="8">
        <v>44850</v>
      </c>
    </row>
    <row r="19" spans="1:11" ht="12.75">
      <c r="A19" s="2" t="s">
        <v>16</v>
      </c>
      <c r="B19" s="2"/>
      <c r="C19" s="9">
        <v>84697</v>
      </c>
      <c r="D19" s="9"/>
      <c r="E19" s="9">
        <v>76269</v>
      </c>
      <c r="F19" s="7">
        <v>309214</v>
      </c>
      <c r="G19" s="9">
        <v>73652</v>
      </c>
      <c r="H19" s="7"/>
      <c r="I19" s="9">
        <v>309214</v>
      </c>
      <c r="J19" s="7"/>
      <c r="K19" s="9">
        <v>385927</v>
      </c>
    </row>
    <row r="20" spans="1:11" ht="12.75">
      <c r="A20" s="13" t="s">
        <v>17</v>
      </c>
      <c r="B20" s="2"/>
      <c r="C20" s="7">
        <v>-7573</v>
      </c>
      <c r="D20" s="7"/>
      <c r="E20" s="7">
        <v>-1048</v>
      </c>
      <c r="F20" s="7">
        <v>-5385</v>
      </c>
      <c r="G20" s="7">
        <v>-7309</v>
      </c>
      <c r="H20" s="7"/>
      <c r="I20" s="7">
        <v>-5385</v>
      </c>
      <c r="J20" s="7"/>
      <c r="K20" s="7">
        <v>-119838</v>
      </c>
    </row>
    <row r="21" spans="1:11" ht="12.75">
      <c r="A21" s="13" t="s">
        <v>18</v>
      </c>
      <c r="B21" s="2"/>
      <c r="C21" s="7"/>
      <c r="D21" s="7"/>
      <c r="E21" s="7"/>
      <c r="F21" s="7"/>
      <c r="G21" s="7"/>
      <c r="H21" s="7"/>
      <c r="I21" s="7"/>
      <c r="J21" s="7"/>
      <c r="K21" s="7"/>
    </row>
    <row r="22" spans="1:11" ht="12.75">
      <c r="A22" s="2" t="s">
        <v>28</v>
      </c>
      <c r="B22" s="2"/>
      <c r="C22" s="7"/>
      <c r="D22" s="7"/>
      <c r="E22" s="7"/>
      <c r="F22" s="7"/>
      <c r="G22" s="7"/>
      <c r="H22" s="7"/>
      <c r="I22" s="7"/>
      <c r="J22" s="7"/>
      <c r="K22" s="7"/>
    </row>
    <row r="23" spans="1:11" ht="12.75">
      <c r="A23" s="2" t="s">
        <v>27</v>
      </c>
      <c r="B23" s="2"/>
      <c r="C23" s="7">
        <v>0</v>
      </c>
      <c r="D23" s="7"/>
      <c r="E23" s="7">
        <v>0</v>
      </c>
      <c r="F23" s="7">
        <v>-16407</v>
      </c>
      <c r="G23" s="7">
        <v>-25954</v>
      </c>
      <c r="H23" s="7"/>
      <c r="I23" s="7">
        <v>-16407</v>
      </c>
      <c r="J23" s="7"/>
      <c r="K23" s="7">
        <v>-8236</v>
      </c>
    </row>
    <row r="24" spans="1:11" ht="12.75">
      <c r="A24" s="2" t="s">
        <v>19</v>
      </c>
      <c r="B24" s="2"/>
      <c r="C24" s="8">
        <v>1710</v>
      </c>
      <c r="D24" s="9"/>
      <c r="E24" s="8">
        <v>2110</v>
      </c>
      <c r="F24" s="7">
        <v>6147</v>
      </c>
      <c r="G24" s="8">
        <v>35</v>
      </c>
      <c r="H24" s="7"/>
      <c r="I24" s="8">
        <v>6147</v>
      </c>
      <c r="J24" s="7"/>
      <c r="K24" s="8">
        <v>79</v>
      </c>
    </row>
    <row r="25" spans="1:11" ht="12.75">
      <c r="A25" s="2" t="s">
        <v>20</v>
      </c>
      <c r="B25" s="2"/>
      <c r="C25" s="7">
        <v>-5863</v>
      </c>
      <c r="D25" s="7"/>
      <c r="E25" s="7">
        <v>1062</v>
      </c>
      <c r="F25" s="7">
        <v>-15645</v>
      </c>
      <c r="G25" s="7">
        <v>-33228</v>
      </c>
      <c r="H25" s="7"/>
      <c r="I25" s="7">
        <v>-15645</v>
      </c>
      <c r="J25" s="7"/>
      <c r="K25" s="7">
        <v>-127995</v>
      </c>
    </row>
    <row r="26" spans="1:11" ht="12.75">
      <c r="A26" s="2" t="s">
        <v>29</v>
      </c>
      <c r="B26" s="2"/>
      <c r="C26" s="8">
        <v>-9562</v>
      </c>
      <c r="D26" s="9"/>
      <c r="E26" s="8">
        <v>265</v>
      </c>
      <c r="F26" s="7">
        <v>-7906</v>
      </c>
      <c r="G26" s="8">
        <v>-2183</v>
      </c>
      <c r="H26" s="7"/>
      <c r="I26" s="8">
        <v>-7906</v>
      </c>
      <c r="J26" s="7"/>
      <c r="K26" s="8">
        <v>-37944</v>
      </c>
    </row>
    <row r="27" spans="1:11" ht="13.5" thickBot="1">
      <c r="A27" s="2" t="s">
        <v>21</v>
      </c>
      <c r="B27" s="2"/>
      <c r="C27" s="14">
        <v>3699</v>
      </c>
      <c r="D27" s="15"/>
      <c r="E27" s="14">
        <v>797</v>
      </c>
      <c r="F27" s="7">
        <v>-7739</v>
      </c>
      <c r="G27" s="14">
        <v>-31045</v>
      </c>
      <c r="H27" s="7"/>
      <c r="I27" s="14">
        <v>-7739</v>
      </c>
      <c r="J27" s="7"/>
      <c r="K27" s="14">
        <v>-90051</v>
      </c>
    </row>
    <row r="28" spans="1:11" ht="13.5" thickTop="1">
      <c r="A28" s="2" t="s">
        <v>22</v>
      </c>
      <c r="B28" s="2"/>
      <c r="C28" s="7"/>
      <c r="D28" s="7"/>
      <c r="E28" s="7"/>
      <c r="F28" s="7"/>
      <c r="G28" s="7"/>
      <c r="H28" s="7"/>
      <c r="I28" s="7"/>
      <c r="J28" s="7"/>
      <c r="K28" s="7"/>
    </row>
    <row r="29" spans="1:11" ht="13.5" thickBot="1">
      <c r="A29" s="2" t="s">
        <v>23</v>
      </c>
      <c r="B29" s="2"/>
      <c r="C29" s="16">
        <v>0.02915536919099565</v>
      </c>
      <c r="D29" s="17"/>
      <c r="E29" s="16">
        <v>0.006325999301520779</v>
      </c>
      <c r="F29" s="7">
        <v>-0.06127474267616785</v>
      </c>
      <c r="G29" s="16">
        <v>-0.24318311778851803</v>
      </c>
      <c r="H29" s="7"/>
      <c r="I29" s="16">
        <v>-0.06127474267616785</v>
      </c>
      <c r="J29" s="7"/>
      <c r="K29" s="16">
        <v>-0.7126768811928202</v>
      </c>
    </row>
    <row r="30" spans="1:11" ht="14.25" thickBot="1" thickTop="1">
      <c r="A30" s="2" t="s">
        <v>24</v>
      </c>
      <c r="B30" s="2"/>
      <c r="C30" s="16">
        <v>0.028146400852229494</v>
      </c>
      <c r="D30" s="17"/>
      <c r="E30" s="16">
        <v>0.006152064839830182</v>
      </c>
      <c r="F30" s="7">
        <v>-0.06127474267616785</v>
      </c>
      <c r="G30" s="16">
        <v>-0.24318311778851803</v>
      </c>
      <c r="H30" s="7"/>
      <c r="I30" s="18">
        <v>-0.06127474267616785</v>
      </c>
      <c r="J30" s="7"/>
      <c r="K30" s="16">
        <v>-0.7126768811928202</v>
      </c>
    </row>
    <row r="31" spans="1:11" ht="13.5" thickTop="1">
      <c r="A31" s="2" t="s">
        <v>25</v>
      </c>
      <c r="B31" s="2"/>
      <c r="C31" s="7"/>
      <c r="D31" s="7"/>
      <c r="E31" s="7"/>
      <c r="F31" s="7"/>
      <c r="G31" s="7"/>
      <c r="H31" s="7"/>
      <c r="I31" s="9"/>
      <c r="J31" s="7"/>
      <c r="K31" s="7"/>
    </row>
    <row r="32" spans="1:11" ht="13.5" thickBot="1">
      <c r="A32" s="2" t="s">
        <v>26</v>
      </c>
      <c r="B32" s="2"/>
      <c r="C32" s="19">
        <v>126872</v>
      </c>
      <c r="D32" s="9"/>
      <c r="E32" s="19">
        <v>125988</v>
      </c>
      <c r="F32" s="7">
        <v>126300</v>
      </c>
      <c r="G32" s="19">
        <v>127661</v>
      </c>
      <c r="H32" s="7">
        <v>0</v>
      </c>
      <c r="I32" s="19">
        <v>126300</v>
      </c>
      <c r="J32" s="7"/>
      <c r="K32" s="19">
        <v>126356</v>
      </c>
    </row>
    <row r="33" spans="1:11" ht="14.25" thickBot="1" thickTop="1">
      <c r="A33" s="2" t="s">
        <v>24</v>
      </c>
      <c r="B33" s="2"/>
      <c r="C33" s="19">
        <v>131420</v>
      </c>
      <c r="D33" s="9"/>
      <c r="E33" s="19">
        <v>129550</v>
      </c>
      <c r="F33" s="7">
        <v>126300</v>
      </c>
      <c r="G33" s="19">
        <v>127661</v>
      </c>
      <c r="H33" s="7">
        <v>0</v>
      </c>
      <c r="I33" s="19">
        <v>126300</v>
      </c>
      <c r="J33" s="7">
        <v>0</v>
      </c>
      <c r="K33" s="19">
        <v>126356</v>
      </c>
    </row>
    <row r="34" spans="1:11" ht="13.5" thickTop="1">
      <c r="A34" s="2"/>
      <c r="B34" s="2"/>
      <c r="C34" s="7"/>
      <c r="D34" s="7"/>
      <c r="E34" s="7"/>
      <c r="F34" s="7"/>
      <c r="G34" s="7"/>
      <c r="H34" s="7"/>
      <c r="I34" s="7"/>
      <c r="J34" s="7"/>
      <c r="K34" s="7"/>
    </row>
    <row r="35" spans="1:11" ht="93.75" customHeight="1">
      <c r="A35" s="40" t="s">
        <v>69</v>
      </c>
      <c r="B35" s="40"/>
      <c r="C35" s="40"/>
      <c r="D35" s="40"/>
      <c r="E35" s="40"/>
      <c r="F35" s="40"/>
      <c r="G35" s="40"/>
      <c r="H35" s="40"/>
      <c r="I35" s="40"/>
      <c r="J35" s="40"/>
      <c r="K35" s="40"/>
    </row>
  </sheetData>
  <sheetProtection/>
  <mergeCells count="6">
    <mergeCell ref="A35:K35"/>
    <mergeCell ref="A1:K1"/>
    <mergeCell ref="A2:K2"/>
    <mergeCell ref="A3:K3"/>
    <mergeCell ref="C5:G5"/>
    <mergeCell ref="I5:K5"/>
  </mergeCells>
  <printOptions/>
  <pageMargins left="0.75" right="0.75" top="1" bottom="1"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I19" sqref="I19"/>
    </sheetView>
  </sheetViews>
  <sheetFormatPr defaultColWidth="9.140625" defaultRowHeight="12.75"/>
  <cols>
    <col min="1" max="1" width="39.8515625" style="0" bestFit="1" customWidth="1"/>
    <col min="2" max="2" width="2.7109375" style="0" customWidth="1"/>
    <col min="3" max="3" width="11.7109375" style="0" bestFit="1" customWidth="1"/>
    <col min="4" max="4" width="2.7109375" style="0" customWidth="1"/>
    <col min="5" max="5" width="11.7109375" style="0" customWidth="1"/>
    <col min="6" max="6" width="2.7109375" style="0" customWidth="1"/>
    <col min="7" max="7" width="12.00390625" style="0" bestFit="1" customWidth="1"/>
    <col min="10" max="10" width="10.28125" style="0" bestFit="1" customWidth="1"/>
  </cols>
  <sheetData>
    <row r="1" spans="1:7" ht="12.75">
      <c r="A1" s="41" t="s">
        <v>0</v>
      </c>
      <c r="B1" s="41"/>
      <c r="C1" s="41"/>
      <c r="D1" s="41"/>
      <c r="E1" s="41"/>
      <c r="F1" s="41"/>
      <c r="G1" s="41"/>
    </row>
    <row r="2" spans="1:7" ht="12.75">
      <c r="A2" s="41" t="s">
        <v>30</v>
      </c>
      <c r="B2" s="41"/>
      <c r="C2" s="41"/>
      <c r="D2" s="41"/>
      <c r="E2" s="41"/>
      <c r="F2" s="41"/>
      <c r="G2" s="41"/>
    </row>
    <row r="3" spans="1:7" ht="12.75">
      <c r="A3" s="41" t="s">
        <v>31</v>
      </c>
      <c r="B3" s="41"/>
      <c r="C3" s="41"/>
      <c r="D3" s="41"/>
      <c r="E3" s="41"/>
      <c r="F3" s="41"/>
      <c r="G3" s="41"/>
    </row>
    <row r="4" spans="1:7" ht="12.75">
      <c r="A4" s="2"/>
      <c r="B4" s="2"/>
      <c r="C4" s="2"/>
      <c r="D4" s="2"/>
      <c r="E4" s="2"/>
      <c r="F4" s="2"/>
      <c r="G4" s="2"/>
    </row>
    <row r="5" spans="1:7" ht="12.75">
      <c r="A5" s="2"/>
      <c r="B5" s="2"/>
      <c r="C5" s="1" t="s">
        <v>5</v>
      </c>
      <c r="D5" s="1"/>
      <c r="E5" s="1" t="s">
        <v>65</v>
      </c>
      <c r="F5" s="1"/>
      <c r="G5" s="1" t="s">
        <v>67</v>
      </c>
    </row>
    <row r="6" spans="1:7" ht="12.75">
      <c r="A6" s="2"/>
      <c r="B6" s="2"/>
      <c r="C6" s="1">
        <v>2003</v>
      </c>
      <c r="D6" s="1"/>
      <c r="E6" s="1">
        <v>2003</v>
      </c>
      <c r="F6" s="1"/>
      <c r="G6" s="1">
        <v>2002</v>
      </c>
    </row>
    <row r="7" spans="1:7" ht="12.75">
      <c r="A7" s="2"/>
      <c r="B7" s="2"/>
      <c r="C7" s="20" t="s">
        <v>32</v>
      </c>
      <c r="D7" s="4"/>
      <c r="E7" s="3" t="s">
        <v>6</v>
      </c>
      <c r="F7" s="1"/>
      <c r="G7" s="20" t="s">
        <v>32</v>
      </c>
    </row>
    <row r="8" spans="1:7" ht="12.75">
      <c r="A8" s="2" t="s">
        <v>33</v>
      </c>
      <c r="B8" s="2"/>
      <c r="C8" s="1"/>
      <c r="D8" s="1"/>
      <c r="E8" s="1"/>
      <c r="F8" s="1"/>
      <c r="G8" s="1"/>
    </row>
    <row r="9" spans="1:7" ht="12.75">
      <c r="A9" s="2" t="s">
        <v>34</v>
      </c>
      <c r="B9" s="2"/>
      <c r="C9" s="6">
        <v>507413</v>
      </c>
      <c r="D9" s="6"/>
      <c r="E9" s="6">
        <v>465866</v>
      </c>
      <c r="F9" s="7"/>
      <c r="G9" s="6">
        <v>874205</v>
      </c>
    </row>
    <row r="10" spans="1:7" ht="12.75">
      <c r="A10" s="2" t="s">
        <v>35</v>
      </c>
      <c r="B10" s="2"/>
      <c r="C10" s="7">
        <v>107602</v>
      </c>
      <c r="D10" s="7"/>
      <c r="E10" s="7">
        <v>133110</v>
      </c>
      <c r="F10" s="7"/>
      <c r="G10" s="7">
        <v>132113</v>
      </c>
    </row>
    <row r="11" spans="1:7" ht="12.75">
      <c r="A11" s="2" t="s">
        <v>36</v>
      </c>
      <c r="B11" s="2"/>
      <c r="C11" s="7">
        <v>112016</v>
      </c>
      <c r="D11" s="7"/>
      <c r="E11" s="7">
        <v>126690</v>
      </c>
      <c r="F11" s="7"/>
      <c r="G11" s="7">
        <v>180799</v>
      </c>
    </row>
    <row r="12" spans="1:7" ht="12.75">
      <c r="A12" s="2" t="s">
        <v>37</v>
      </c>
      <c r="B12" s="2"/>
      <c r="C12" s="8">
        <v>145745</v>
      </c>
      <c r="D12" s="9"/>
      <c r="E12" s="8">
        <v>146327</v>
      </c>
      <c r="F12" s="7"/>
      <c r="G12" s="8">
        <v>168307</v>
      </c>
    </row>
    <row r="13" spans="1:10" ht="12.75">
      <c r="A13" s="2" t="s">
        <v>38</v>
      </c>
      <c r="B13" s="2"/>
      <c r="C13" s="7">
        <f>SUM(C9:C12)</f>
        <v>872776</v>
      </c>
      <c r="D13" s="7"/>
      <c r="E13" s="7">
        <f>SUM(E9:E12)</f>
        <v>871993</v>
      </c>
      <c r="F13" s="7"/>
      <c r="G13" s="7">
        <f>SUM(G9:G12)</f>
        <v>1355424</v>
      </c>
      <c r="J13" s="21"/>
    </row>
    <row r="14" spans="1:7" ht="12.75">
      <c r="A14" s="2" t="s">
        <v>39</v>
      </c>
      <c r="B14" s="2"/>
      <c r="C14" s="7">
        <v>48771</v>
      </c>
      <c r="D14" s="7"/>
      <c r="E14" s="7">
        <v>53242</v>
      </c>
      <c r="F14" s="7"/>
      <c r="G14" s="7">
        <v>67496</v>
      </c>
    </row>
    <row r="15" spans="1:7" ht="12.75">
      <c r="A15" s="2" t="s">
        <v>40</v>
      </c>
      <c r="B15" s="2"/>
      <c r="C15" s="7">
        <v>118468</v>
      </c>
      <c r="D15" s="7"/>
      <c r="E15" s="7">
        <v>119438</v>
      </c>
      <c r="F15" s="7"/>
      <c r="G15" s="7">
        <v>70983</v>
      </c>
    </row>
    <row r="16" spans="1:7" ht="12.75">
      <c r="A16" s="2" t="s">
        <v>41</v>
      </c>
      <c r="B16" s="2"/>
      <c r="C16" s="8">
        <v>158260</v>
      </c>
      <c r="D16" s="9"/>
      <c r="E16" s="8">
        <v>151187</v>
      </c>
      <c r="F16" s="7"/>
      <c r="G16" s="8">
        <v>138388</v>
      </c>
    </row>
    <row r="17" spans="1:10" ht="13.5" thickBot="1">
      <c r="A17" s="2" t="s">
        <v>42</v>
      </c>
      <c r="B17" s="2"/>
      <c r="C17" s="14">
        <f>SUM(C13:C16)</f>
        <v>1198275</v>
      </c>
      <c r="D17" s="15"/>
      <c r="E17" s="14">
        <f>SUM(E13:E16)</f>
        <v>1195860</v>
      </c>
      <c r="F17" s="7"/>
      <c r="G17" s="14">
        <f>SUM(G13:G16)</f>
        <v>1632291</v>
      </c>
      <c r="J17" s="21"/>
    </row>
    <row r="18" spans="1:7" ht="13.5" thickTop="1">
      <c r="A18" s="2"/>
      <c r="B18" s="2"/>
      <c r="C18" s="7"/>
      <c r="D18" s="7"/>
      <c r="E18" s="7"/>
      <c r="F18" s="7"/>
      <c r="G18" s="7"/>
    </row>
    <row r="19" spans="1:7" ht="12.75">
      <c r="A19" s="2" t="s">
        <v>43</v>
      </c>
      <c r="B19" s="2"/>
      <c r="C19" s="7"/>
      <c r="D19" s="7"/>
      <c r="E19" s="7"/>
      <c r="F19" s="7"/>
      <c r="G19" s="7"/>
    </row>
    <row r="20" spans="1:7" ht="12.75">
      <c r="A20" s="2" t="s">
        <v>44</v>
      </c>
      <c r="B20" s="2"/>
      <c r="C20" s="15">
        <v>216982</v>
      </c>
      <c r="D20" s="9"/>
      <c r="E20" s="15">
        <v>244527</v>
      </c>
      <c r="F20" s="9"/>
      <c r="G20" s="15">
        <v>287781</v>
      </c>
    </row>
    <row r="21" spans="1:7" ht="12.75">
      <c r="A21" s="2" t="s">
        <v>64</v>
      </c>
      <c r="B21" s="2"/>
      <c r="C21" s="32">
        <v>0</v>
      </c>
      <c r="D21" s="9"/>
      <c r="E21" s="32">
        <v>0</v>
      </c>
      <c r="F21" s="7"/>
      <c r="G21" s="39">
        <v>309763</v>
      </c>
    </row>
    <row r="22" spans="1:7" ht="12.75">
      <c r="A22" s="2" t="s">
        <v>66</v>
      </c>
      <c r="B22" s="2"/>
      <c r="C22" s="33">
        <f>SUM(C20:C21)</f>
        <v>216982</v>
      </c>
      <c r="D22" s="9"/>
      <c r="E22" s="33">
        <f>SUM(E20:E21)</f>
        <v>244527</v>
      </c>
      <c r="F22" s="7"/>
      <c r="G22" s="33">
        <f>SUM(G20:G21)</f>
        <v>597544</v>
      </c>
    </row>
    <row r="23" spans="1:7" ht="12.75">
      <c r="A23" s="2"/>
      <c r="B23" s="2"/>
      <c r="C23" s="7"/>
      <c r="D23" s="7"/>
      <c r="E23" s="7"/>
      <c r="F23" s="7"/>
      <c r="G23" s="7"/>
    </row>
    <row r="24" spans="1:7" ht="12.75">
      <c r="A24" s="2" t="s">
        <v>45</v>
      </c>
      <c r="B24" s="2"/>
      <c r="C24" s="7">
        <v>332209</v>
      </c>
      <c r="D24" s="7"/>
      <c r="E24" s="7">
        <v>321718</v>
      </c>
      <c r="F24" s="7"/>
      <c r="G24" s="7">
        <v>359691</v>
      </c>
    </row>
    <row r="25" spans="1:7" ht="12.75">
      <c r="A25" s="2" t="s">
        <v>46</v>
      </c>
      <c r="B25" s="2"/>
      <c r="C25" s="8">
        <v>649084</v>
      </c>
      <c r="D25" s="9"/>
      <c r="E25" s="8">
        <v>629615</v>
      </c>
      <c r="F25" s="7"/>
      <c r="G25" s="8">
        <v>675056</v>
      </c>
    </row>
    <row r="26" spans="1:10" ht="13.5" thickBot="1">
      <c r="A26" s="2" t="s">
        <v>47</v>
      </c>
      <c r="B26" s="2"/>
      <c r="C26" s="14">
        <f>SUM(C22:C25)</f>
        <v>1198275</v>
      </c>
      <c r="D26" s="15"/>
      <c r="E26" s="14">
        <f>SUM(E22:E25)</f>
        <v>1195860</v>
      </c>
      <c r="F26" s="7"/>
      <c r="G26" s="14">
        <f>SUM(G22:G25)</f>
        <v>1632291</v>
      </c>
      <c r="J26" s="21"/>
    </row>
    <row r="27" spans="1:7" ht="13.5" thickTop="1">
      <c r="A27" s="2"/>
      <c r="B27" s="2"/>
      <c r="C27" s="7"/>
      <c r="D27" s="7"/>
      <c r="E27" s="7"/>
      <c r="F27" s="7"/>
      <c r="G27" s="7"/>
    </row>
    <row r="28" spans="1:7" ht="12.75">
      <c r="A28" s="2" t="s">
        <v>48</v>
      </c>
      <c r="B28" s="2"/>
      <c r="C28" s="7"/>
      <c r="D28" s="7"/>
      <c r="E28" s="7"/>
      <c r="F28" s="7"/>
      <c r="G28" s="7"/>
    </row>
  </sheetData>
  <sheetProtection/>
  <mergeCells count="3">
    <mergeCell ref="A1:G1"/>
    <mergeCell ref="A2:G2"/>
    <mergeCell ref="A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A12" sqref="A12"/>
    </sheetView>
  </sheetViews>
  <sheetFormatPr defaultColWidth="9.140625" defaultRowHeight="12.75"/>
  <cols>
    <col min="1" max="1" width="59.140625" style="0" customWidth="1"/>
    <col min="2" max="2" width="2.7109375" style="0" customWidth="1"/>
    <col min="3" max="3" width="14.28125" style="0" bestFit="1" customWidth="1"/>
    <col min="4" max="4" width="2.7109375" style="0" customWidth="1"/>
    <col min="5" max="5" width="15.28125" style="0" bestFit="1" customWidth="1"/>
  </cols>
  <sheetData>
    <row r="1" spans="1:5" ht="15.75">
      <c r="A1" s="43" t="s">
        <v>49</v>
      </c>
      <c r="B1" s="43"/>
      <c r="C1" s="43"/>
      <c r="D1" s="43"/>
      <c r="E1" s="43"/>
    </row>
    <row r="2" spans="1:5" ht="15.75">
      <c r="A2" s="43" t="s">
        <v>2</v>
      </c>
      <c r="B2" s="43"/>
      <c r="C2" s="43"/>
      <c r="D2" s="43"/>
      <c r="E2" s="43"/>
    </row>
    <row r="3" spans="1:5" ht="15.75">
      <c r="A3" s="23"/>
      <c r="B3" s="23"/>
      <c r="C3" s="23"/>
      <c r="D3" s="23"/>
      <c r="E3" s="23"/>
    </row>
    <row r="4" spans="1:5" ht="15.75">
      <c r="A4" s="23"/>
      <c r="B4" s="23"/>
      <c r="C4" s="44" t="s">
        <v>3</v>
      </c>
      <c r="D4" s="44"/>
      <c r="E4" s="44"/>
    </row>
    <row r="5" spans="1:5" ht="15.75">
      <c r="A5" s="23"/>
      <c r="B5" s="23"/>
      <c r="C5" s="22" t="s">
        <v>70</v>
      </c>
      <c r="D5" s="23"/>
      <c r="E5" s="22" t="s">
        <v>71</v>
      </c>
    </row>
    <row r="6" spans="1:5" ht="15.75">
      <c r="A6" s="23"/>
      <c r="B6" s="23"/>
      <c r="C6" s="24">
        <v>2003</v>
      </c>
      <c r="D6" s="23"/>
      <c r="E6" s="24">
        <v>2003</v>
      </c>
    </row>
    <row r="7" spans="1:5" ht="15.75">
      <c r="A7" s="23" t="s">
        <v>50</v>
      </c>
      <c r="B7" s="23"/>
      <c r="C7" s="25">
        <v>3699</v>
      </c>
      <c r="D7" s="25"/>
      <c r="E7" s="25">
        <v>797</v>
      </c>
    </row>
    <row r="8" spans="1:5" ht="15.75">
      <c r="A8" s="23" t="s">
        <v>72</v>
      </c>
      <c r="B8" s="23"/>
      <c r="C8" s="37">
        <v>-663</v>
      </c>
      <c r="D8" s="25"/>
      <c r="E8" s="36">
        <v>0</v>
      </c>
    </row>
    <row r="9" spans="1:5" ht="15.75">
      <c r="A9" s="23" t="s">
        <v>75</v>
      </c>
      <c r="B9" s="23"/>
      <c r="C9" s="26">
        <v>9805</v>
      </c>
      <c r="D9" s="25"/>
      <c r="E9" s="26">
        <v>4043</v>
      </c>
    </row>
    <row r="10" spans="1:5" ht="15.75">
      <c r="A10" s="23" t="s">
        <v>73</v>
      </c>
      <c r="B10" s="23"/>
      <c r="C10" s="26">
        <v>-2286</v>
      </c>
      <c r="D10" s="25"/>
      <c r="E10" s="26">
        <v>-1011</v>
      </c>
    </row>
    <row r="11" spans="1:5" ht="15.75">
      <c r="A11" s="35" t="s">
        <v>74</v>
      </c>
      <c r="B11" s="23"/>
      <c r="C11" s="26">
        <v>-8097</v>
      </c>
      <c r="D11" s="25"/>
      <c r="E11" s="26">
        <v>0</v>
      </c>
    </row>
    <row r="12" spans="1:5" ht="16.5" thickBot="1">
      <c r="A12" s="23" t="s">
        <v>53</v>
      </c>
      <c r="B12" s="23"/>
      <c r="C12" s="27">
        <f>SUM(C7:C11)</f>
        <v>2458</v>
      </c>
      <c r="D12" s="25"/>
      <c r="E12" s="27">
        <f>SUM(E7:E11)</f>
        <v>3829</v>
      </c>
    </row>
    <row r="13" spans="1:5" ht="17.25" thickBot="1" thickTop="1">
      <c r="A13" s="23" t="s">
        <v>54</v>
      </c>
      <c r="B13" s="23"/>
      <c r="C13" s="28">
        <f>+C12/C14</f>
        <v>0.018703393699589104</v>
      </c>
      <c r="D13" s="29"/>
      <c r="E13" s="28">
        <f>+E12/E14</f>
        <v>0.029556155924353532</v>
      </c>
    </row>
    <row r="14" spans="1:5" ht="16.5" thickTop="1">
      <c r="A14" s="23" t="s">
        <v>55</v>
      </c>
      <c r="B14" s="23"/>
      <c r="C14" s="26">
        <v>131420</v>
      </c>
      <c r="D14" s="26"/>
      <c r="E14" s="26">
        <v>129550</v>
      </c>
    </row>
    <row r="15" spans="1:5" ht="15.75">
      <c r="A15" s="23" t="s">
        <v>56</v>
      </c>
      <c r="B15" s="23"/>
      <c r="C15" s="30">
        <v>0.25</v>
      </c>
      <c r="D15" s="30"/>
      <c r="E15" s="30">
        <v>0.25</v>
      </c>
    </row>
    <row r="16" spans="1:5" ht="15.75">
      <c r="A16" s="23"/>
      <c r="B16" s="23"/>
      <c r="C16" s="23"/>
      <c r="D16" s="23"/>
      <c r="E16" s="23"/>
    </row>
    <row r="17" spans="1:5" ht="15.75">
      <c r="A17" s="43" t="s">
        <v>76</v>
      </c>
      <c r="B17" s="43"/>
      <c r="C17" s="43"/>
      <c r="D17" s="43"/>
      <c r="E17" s="43"/>
    </row>
    <row r="18" spans="1:5" ht="15.75">
      <c r="A18" s="43" t="s">
        <v>57</v>
      </c>
      <c r="B18" s="43"/>
      <c r="C18" s="43"/>
      <c r="D18" s="43"/>
      <c r="E18" s="43"/>
    </row>
    <row r="19" spans="1:5" ht="15.75">
      <c r="A19" s="43" t="s">
        <v>31</v>
      </c>
      <c r="B19" s="43"/>
      <c r="C19" s="43"/>
      <c r="D19" s="43"/>
      <c r="E19" s="43"/>
    </row>
    <row r="20" spans="1:5" ht="15.75">
      <c r="A20" s="23"/>
      <c r="B20" s="23"/>
      <c r="C20" s="23"/>
      <c r="D20" s="23"/>
      <c r="E20" s="23"/>
    </row>
    <row r="21" spans="1:5" ht="15.75">
      <c r="A21" s="23"/>
      <c r="B21" s="23"/>
      <c r="C21" s="44" t="s">
        <v>3</v>
      </c>
      <c r="D21" s="44"/>
      <c r="E21" s="44"/>
    </row>
    <row r="22" spans="1:5" ht="15.75">
      <c r="A22" s="23"/>
      <c r="B22" s="23"/>
      <c r="C22" s="22" t="s">
        <v>70</v>
      </c>
      <c r="D22" s="23"/>
      <c r="E22" s="22" t="s">
        <v>71</v>
      </c>
    </row>
    <row r="23" spans="1:5" ht="15.75">
      <c r="A23" s="23"/>
      <c r="B23" s="23"/>
      <c r="C23" s="24">
        <v>2003</v>
      </c>
      <c r="D23" s="23"/>
      <c r="E23" s="24">
        <v>2003</v>
      </c>
    </row>
    <row r="24" spans="1:5" ht="15.75">
      <c r="A24" s="23" t="s">
        <v>58</v>
      </c>
      <c r="B24" s="23"/>
      <c r="C24" s="25">
        <v>77124</v>
      </c>
      <c r="D24" s="26"/>
      <c r="E24" s="25">
        <v>75221</v>
      </c>
    </row>
    <row r="25" spans="1:5" ht="15.75">
      <c r="A25" s="23" t="s">
        <v>51</v>
      </c>
      <c r="B25" s="23"/>
      <c r="C25" s="31">
        <v>-663</v>
      </c>
      <c r="D25" s="26"/>
      <c r="E25" s="31">
        <v>0</v>
      </c>
    </row>
    <row r="26" spans="1:7" ht="15.75">
      <c r="A26" s="23" t="s">
        <v>59</v>
      </c>
      <c r="B26" s="23"/>
      <c r="C26" s="25">
        <f>SUM(C24:C25)</f>
        <v>76461</v>
      </c>
      <c r="D26" s="26"/>
      <c r="E26" s="25">
        <f>SUM(E24:E25)</f>
        <v>75221</v>
      </c>
      <c r="G26" t="s">
        <v>60</v>
      </c>
    </row>
    <row r="27" spans="1:5" ht="15.75">
      <c r="A27" s="23" t="s">
        <v>61</v>
      </c>
      <c r="B27" s="23"/>
      <c r="C27" s="25">
        <v>84697</v>
      </c>
      <c r="D27" s="26"/>
      <c r="E27" s="25">
        <v>76269</v>
      </c>
    </row>
    <row r="28" spans="1:5" ht="15.75">
      <c r="A28" s="23" t="s">
        <v>52</v>
      </c>
      <c r="B28" s="23"/>
      <c r="C28" s="31">
        <v>-9805</v>
      </c>
      <c r="D28" s="26"/>
      <c r="E28" s="31">
        <v>-4043</v>
      </c>
    </row>
    <row r="29" spans="1:5" ht="15.75">
      <c r="A29" s="23" t="s">
        <v>62</v>
      </c>
      <c r="B29" s="23"/>
      <c r="C29" s="38">
        <f>SUM(C27:C28)</f>
        <v>74892</v>
      </c>
      <c r="D29" s="26"/>
      <c r="E29" s="38">
        <f>SUM(E27:E28)</f>
        <v>72226</v>
      </c>
    </row>
    <row r="30" spans="1:5" ht="16.5" thickBot="1">
      <c r="A30" s="23" t="s">
        <v>63</v>
      </c>
      <c r="B30" s="23"/>
      <c r="C30" s="27">
        <f>+C26-C29</f>
        <v>1569</v>
      </c>
      <c r="D30" s="26"/>
      <c r="E30" s="27">
        <f>+E26-E29</f>
        <v>2995</v>
      </c>
    </row>
    <row r="31" ht="13.5" thickTop="1"/>
  </sheetData>
  <sheetProtection/>
  <mergeCells count="7">
    <mergeCell ref="A18:E18"/>
    <mergeCell ref="A19:E19"/>
    <mergeCell ref="C21:E21"/>
    <mergeCell ref="A1:E1"/>
    <mergeCell ref="A2:E2"/>
    <mergeCell ref="C4:E4"/>
    <mergeCell ref="A17:E17"/>
  </mergeCells>
  <printOptions/>
  <pageMargins left="0.75" right="0.75" top="1" bottom="1" header="0.5" footer="0.5"/>
  <pageSetup fitToHeight="1" fitToWidth="1" horizontalDpi="300" verticalDpi="300" orientation="portrait" scale="97" r:id="rId1"/>
  <ignoredErrors>
    <ignoredError sqref="C12 E12 C26:E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 Research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 Research</dc:creator>
  <cp:keywords/>
  <dc:description/>
  <cp:lastModifiedBy>Edwin Chin</cp:lastModifiedBy>
  <cp:lastPrinted>2004-07-21T19:57:55Z</cp:lastPrinted>
  <dcterms:created xsi:type="dcterms:W3CDTF">2004-07-14T16:18:05Z</dcterms:created>
  <dcterms:modified xsi:type="dcterms:W3CDTF">2015-08-31T22:28:45Z</dcterms:modified>
  <cp:category/>
  <cp:version/>
  <cp:contentType/>
  <cp:contentStatus/>
</cp:coreProperties>
</file>